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ZFK\ZfK\Dienstanweisungen Berechnungsbogen\"/>
    </mc:Choice>
  </mc:AlternateContent>
  <xr:revisionPtr revIDLastSave="0" documentId="13_ncr:1_{1488139F-6F9A-4025-BF60-AED128DA699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3" i="1" l="1"/>
  <c r="G96" i="1" s="1"/>
  <c r="H19" i="1"/>
  <c r="H93" i="1"/>
  <c r="H96" i="1" s="1"/>
  <c r="G86" i="1"/>
  <c r="H86" i="1" s="1"/>
  <c r="H65" i="1"/>
  <c r="H64" i="1"/>
  <c r="G64" i="1"/>
  <c r="G56" i="1"/>
  <c r="H56" i="1" s="1"/>
  <c r="H95" i="1" s="1"/>
  <c r="G95" i="1" s="1"/>
  <c r="G49" i="1"/>
  <c r="H49" i="1" s="1"/>
  <c r="H48" i="1"/>
  <c r="G48" i="1"/>
  <c r="G47" i="1"/>
  <c r="H47" i="1" s="1"/>
  <c r="G42" i="1"/>
  <c r="H42" i="1" s="1"/>
  <c r="H41" i="1"/>
  <c r="G41" i="1"/>
  <c r="G40" i="1"/>
  <c r="H40" i="1" s="1"/>
  <c r="G39" i="1"/>
  <c r="H39" i="1" s="1"/>
  <c r="H38" i="1"/>
  <c r="G38" i="1"/>
  <c r="G33" i="1"/>
  <c r="H33" i="1" s="1"/>
  <c r="G32" i="1"/>
  <c r="H32" i="1" s="1"/>
  <c r="H31" i="1"/>
  <c r="G31" i="1"/>
  <c r="G25" i="1"/>
  <c r="H25" i="1" s="1"/>
  <c r="G24" i="1"/>
  <c r="H24" i="1" s="1"/>
  <c r="H23" i="1"/>
  <c r="G23" i="1"/>
  <c r="G22" i="1"/>
  <c r="H22" i="1" s="1"/>
  <c r="G21" i="1"/>
  <c r="H21" i="1" s="1"/>
  <c r="H20" i="1"/>
  <c r="G20" i="1"/>
  <c r="G19" i="1"/>
  <c r="G18" i="1"/>
  <c r="H18" i="1" s="1"/>
  <c r="H17" i="1"/>
  <c r="G17" i="1"/>
  <c r="H91" i="1" l="1"/>
  <c r="G92" i="1" s="1"/>
</calcChain>
</file>

<file path=xl/sharedStrings.xml><?xml version="1.0" encoding="utf-8"?>
<sst xmlns="http://schemas.openxmlformats.org/spreadsheetml/2006/main" count="124" uniqueCount="95">
  <si>
    <t>Berechnungsbogen zur Bestimmung des Beschäftigungsumfangs ab 2018</t>
  </si>
  <si>
    <t>Name:</t>
  </si>
  <si>
    <t>Anlage zur „Richtlinie zur Erstellung von Dienstanweisungen ... für Kirchenmusikerinnen</t>
  </si>
  <si>
    <t>und Kirchenmusiker ...“   vom 14. September 2010</t>
  </si>
  <si>
    <t>Stellenumfang (%):</t>
  </si>
  <si>
    <t>Wochenstunden für 100%-Stelle:</t>
  </si>
  <si>
    <t>1.</t>
  </si>
  <si>
    <t>Kantorendienst</t>
  </si>
  <si>
    <r>
      <rPr>
        <b/>
        <sz val="10"/>
        <rFont val="Arial"/>
        <family val="2"/>
        <charset val="1"/>
      </rPr>
      <t xml:space="preserve">Probenarbeit
</t>
    </r>
    <r>
      <rPr>
        <sz val="8"/>
        <rFont val="Arial"/>
        <family val="2"/>
        <charset val="1"/>
      </rPr>
      <t>anzurechnen: Präsenzzeit, d. h. Dauer der Probe plus Vor- u. Nachbereitung vor Ort</t>
    </r>
  </si>
  <si>
    <t>in der Regel anzurechnende Zeit lt. Richtlinie (Stunden)</t>
  </si>
  <si>
    <t>Chor</t>
  </si>
  <si>
    <t>2 bis 2,5</t>
  </si>
  <si>
    <t>Kinderchor</t>
  </si>
  <si>
    <t>1 bis 1,5</t>
  </si>
  <si>
    <t>anderer Vokalchor (Jugend-, Senioren-, Kammer-, Gospelchor, ...)</t>
  </si>
  <si>
    <t>Instrumentalgruppe (Posaunen, Orchester, Band, Blockflöten, ...)</t>
  </si>
  <si>
    <t>1 bis 2</t>
  </si>
  <si>
    <t>Zusatzprobe (z. B. vor Gottesdiensten)</t>
  </si>
  <si>
    <r>
      <rPr>
        <b/>
        <sz val="8"/>
        <rFont val="Arial"/>
        <family val="2"/>
        <charset val="1"/>
      </rPr>
      <t>Vorbereitungszeit:</t>
    </r>
    <r>
      <rPr>
        <sz val="8"/>
        <rFont val="Arial"/>
        <family val="2"/>
        <charset val="1"/>
      </rPr>
      <t xml:space="preserve">  im gleichen Umfang anzusetzen wie die jeweilige Probendauer </t>
    </r>
    <r>
      <rPr>
        <u/>
        <sz val="8"/>
        <rFont val="Arial"/>
        <family val="2"/>
        <charset val="1"/>
      </rPr>
      <t>ohne</t>
    </r>
    <r>
      <rPr>
        <sz val="8"/>
        <rFont val="Arial"/>
        <family val="2"/>
        <charset val="1"/>
      </rPr>
      <t xml:space="preserve"> Vor- und Nachbereitung vor Ort</t>
    </r>
  </si>
  <si>
    <t>A</t>
  </si>
  <si>
    <t>B</t>
  </si>
  <si>
    <t>C</t>
  </si>
  <si>
    <t>D</t>
  </si>
  <si>
    <t>E</t>
  </si>
  <si>
    <t>Chor- bzw. Instrumentalgruppe</t>
  </si>
  <si>
    <t>Vorbereitungs-zeit je Dienst</t>
  </si>
  <si>
    <t>Präsenzzeit je Dienst</t>
  </si>
  <si>
    <t>Anzahl
der Dienste
im Jahr</t>
  </si>
  <si>
    <t>anzurechnende Stunden
im Jahr
= (A + B) x C</t>
  </si>
  <si>
    <t>anzurechnende Stunden je Woche
= D / 44</t>
  </si>
  <si>
    <t>Berechnungsbogen zur Bestimmung des Beschäftigungsumfangs – Seite 2</t>
  </si>
  <si>
    <r>
      <rPr>
        <b/>
        <sz val="10"/>
        <color rgb="FF000000"/>
        <rFont val="Arial"/>
        <family val="2"/>
        <charset val="1"/>
      </rPr>
      <t xml:space="preserve">Andere, unregelmäßige Dienste
</t>
    </r>
    <r>
      <rPr>
        <sz val="8"/>
        <color rgb="FF000000"/>
        <rFont val="Arial"/>
        <family val="2"/>
        <charset val="1"/>
      </rPr>
      <t>anzurechnen: Präsenzzeit;
bei Offenem und Gemeindesingen zusätzlich Vorbereitungszeit im gleichen Umfang</t>
    </r>
  </si>
  <si>
    <t>anzurechnende Stunden
im Jahr
= B x C</t>
  </si>
  <si>
    <t>anzurechnende Stunden je Woche
= D / 44</t>
  </si>
  <si>
    <t>Offenes Singen, Gemeindesingen</t>
  </si>
  <si>
    <t>Diakonisch-missionarischer Einsatz
(Geburtstagssingen, Krankenhaussingen, ...)</t>
  </si>
  <si>
    <t>Singen bei Gemeindeveranstaltungen 
(Gemeindeabend, Seniorennachmittag, ...)</t>
  </si>
  <si>
    <t>2.</t>
  </si>
  <si>
    <t>Organistendienst</t>
  </si>
  <si>
    <r>
      <rPr>
        <b/>
        <sz val="10"/>
        <color rgb="FF000000"/>
        <rFont val="Arial"/>
        <family val="2"/>
        <charset val="1"/>
      </rPr>
      <t xml:space="preserve">Gottesdienste und Kasualien
</t>
    </r>
    <r>
      <rPr>
        <sz val="8"/>
        <color rgb="FF000000"/>
        <rFont val="Arial"/>
        <family val="2"/>
        <charset val="1"/>
      </rPr>
      <t>anzurechnen: Präsenzzeit, d. h. Dauer plus durchschnittlich 20 Minuten</t>
    </r>
  </si>
  <si>
    <t>Gottesdienst an Sonntagen</t>
  </si>
  <si>
    <t>Gottesdienst an Wochenfeiertagen</t>
  </si>
  <si>
    <t>Kindergottesdienst, Schulgottesdienst</t>
  </si>
  <si>
    <t>Kasualie, Andacht</t>
  </si>
  <si>
    <t>Trauerfeier (im Rahmen des Dienstauftrags)</t>
  </si>
  <si>
    <t>3.</t>
  </si>
  <si>
    <t>Konzerte im Rahmen des Dienstauftrags</t>
  </si>
  <si>
    <t>anzurechnen: erforderliche Präsenzzeit</t>
  </si>
  <si>
    <t>Konzerte mit selbst geleiteten Gruppen/Ensembles</t>
  </si>
  <si>
    <t>weitere Konzerte (Orgelmusiken, Kammerkonzerte usw.)</t>
  </si>
  <si>
    <t>Gastkonzerte (Betreuung und Begleitung)</t>
  </si>
  <si>
    <t>Berechnungsbogen zur Bestimmung des Beschäftigungsumfangs – Seite 3</t>
  </si>
  <si>
    <r>
      <rPr>
        <sz val="8"/>
        <rFont val="Arial"/>
        <family val="2"/>
        <charset val="1"/>
      </rPr>
      <t xml:space="preserve">anzurechnende Stunden je Woche
= D / 44
</t>
    </r>
    <r>
      <rPr>
        <sz val="7.5"/>
        <rFont val="Arial"/>
        <family val="2"/>
        <charset val="1"/>
      </rPr>
      <t>bzw. direkt eintragen</t>
    </r>
  </si>
  <si>
    <t>4.</t>
  </si>
  <si>
    <t>Instrumentalunterricht im Rahmen des Dienstauftrags</t>
  </si>
  <si>
    <t>Einzelunterricht</t>
  </si>
  <si>
    <t>Gruppenunterricht unter 1. als Instrumentalgruppe berücksichtigen</t>
  </si>
  <si>
    <t>5.</t>
  </si>
  <si>
    <t>Musikalisch-künstlerische Vorbereitung</t>
  </si>
  <si>
    <t>12 / Woche</t>
  </si>
  <si>
    <t>6.</t>
  </si>
  <si>
    <t>Organisatorische Aufgaben und musikalische Schwerpunkte entsprechend Profil und Umfang der Stelle</t>
  </si>
  <si>
    <t>Organisation, Verwaltung, Management</t>
  </si>
  <si>
    <t>4...7 / Woche *)</t>
  </si>
  <si>
    <t>Orgelvorführungen u. ä.</t>
  </si>
  <si>
    <t>Probenwochenenden, Chorfahrten, Rüstzeiten</t>
  </si>
  <si>
    <t>nach KAVO</t>
  </si>
  <si>
    <t>Künstlerische Schwerpunkte zugunsten der Gemeinde</t>
  </si>
  <si>
    <t>1 / Woche</t>
  </si>
  <si>
    <t>(z. B., Arrangements, Kompositionen)</t>
  </si>
  <si>
    <t>andere musikalische Schwerpunkte</t>
  </si>
  <si>
    <t xml:space="preserve">Instrumenten- und Inventarpflege </t>
  </si>
  <si>
    <t>0,5 / Woche</t>
  </si>
  <si>
    <t>7.</t>
  </si>
  <si>
    <t>Sonstiges</t>
  </si>
  <si>
    <t>Dienstbesprechung</t>
  </si>
  <si>
    <t>1...3 / Woche *)</t>
  </si>
  <si>
    <t>Konvent</t>
  </si>
  <si>
    <t>Kommunikative Aufgaben</t>
  </si>
  <si>
    <t>Wegezeiten</t>
  </si>
  <si>
    <t>.................................................................................</t>
  </si>
  <si>
    <t>*) Minimalwert oder Maximalwert gleichzeitig in allen Positionen ist nicht zulässig</t>
  </si>
  <si>
    <t>Berechnungsbogen zur Bestimmung des Beschäftigungsumfangs – Seite 4</t>
  </si>
  <si>
    <t>8.</t>
  </si>
  <si>
    <t>Beauftragungen oder Aufgaben im Kirchenkreis</t>
  </si>
  <si>
    <t>Kreiskantorat</t>
  </si>
  <si>
    <t>4 / Woche</t>
  </si>
  <si>
    <t>andere Aufgaben (z. B. Gewinnung und Förderung Ehrenamtlicher)</t>
  </si>
  <si>
    <t>Zusammenfassung</t>
  </si>
  <si>
    <t>Durchschnittliche Arbeitszeit pro Woche</t>
  </si>
  <si>
    <r>
      <rPr>
        <b/>
        <sz val="12"/>
        <rFont val="Arial"/>
        <family val="2"/>
        <charset val="1"/>
      </rPr>
      <t>Jahresarbeitszeit</t>
    </r>
    <r>
      <rPr>
        <sz val="12"/>
        <rFont val="Arial"/>
        <family val="2"/>
        <charset val="1"/>
      </rPr>
      <t xml:space="preserve">  </t>
    </r>
  </si>
  <si>
    <t>Zum Vergleich: Soll-Arbeitszeit entsprechend Stellenumfang</t>
  </si>
  <si>
    <t>Arbeitszeit für Dienste nach 2.7. der Richtlinie</t>
  </si>
  <si>
    <t>(der Anteil soll 40% der Arbeitszeit nicht überschreiten)</t>
  </si>
  <si>
    <t>Zum Vergleich: 40% der Soll-Arbeitszeit (ohne eventuelle Kreiskantorentätigkeit)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</si>
</sst>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i/>
      <sz val="1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u/>
      <sz val="8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6.8"/>
      <name val="Arial"/>
      <family val="2"/>
      <charset val="1"/>
    </font>
    <font>
      <sz val="10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FF0000"/>
      <name val="Arial"/>
      <family val="2"/>
      <charset val="1"/>
    </font>
    <font>
      <sz val="7.5"/>
      <name val="Arial"/>
      <family val="2"/>
      <charset val="1"/>
    </font>
    <font>
      <b/>
      <sz val="12"/>
      <color rgb="FF000000"/>
      <name val="Arial"/>
      <family val="2"/>
      <charset val="1"/>
    </font>
    <font>
      <sz val="12"/>
      <name val="Arial"/>
      <family val="2"/>
      <charset val="1"/>
    </font>
    <font>
      <i/>
      <sz val="8"/>
      <name val="Arial"/>
      <family val="2"/>
      <charset val="1"/>
    </font>
    <font>
      <b/>
      <sz val="10"/>
      <color rgb="FFFF3333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FFFFCC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7" fillId="0" borderId="0" xfId="0" applyFont="1" applyAlignment="1">
      <alignment vertical="center"/>
    </xf>
    <xf numFmtId="4" fontId="8" fillId="0" borderId="1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9" fontId="0" fillId="0" borderId="0" xfId="0" applyNumberForma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9" fontId="3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 indent="1"/>
    </xf>
    <xf numFmtId="0" fontId="0" fillId="0" borderId="0" xfId="0" applyAlignment="1">
      <alignment horizontal="left"/>
    </xf>
    <xf numFmtId="49" fontId="4" fillId="0" borderId="0" xfId="0" applyNumberFormat="1" applyFont="1"/>
    <xf numFmtId="2" fontId="2" fillId="0" borderId="1" xfId="0" applyNumberFormat="1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horizontal="left" vertical="center" inden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wrapText="1" indent="9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 wrapText="1" indent="9"/>
    </xf>
    <xf numFmtId="0" fontId="3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 applyProtection="1">
      <alignment horizontal="right" vertical="center" wrapText="1"/>
      <protection locked="0"/>
    </xf>
    <xf numFmtId="3" fontId="8" fillId="0" borderId="1" xfId="0" applyNumberFormat="1" applyFont="1" applyBorder="1" applyAlignment="1" applyProtection="1">
      <alignment horizontal="right" vertical="center" wrapText="1"/>
      <protection locked="0"/>
    </xf>
    <xf numFmtId="4" fontId="9" fillId="3" borderId="1" xfId="0" applyNumberFormat="1" applyFont="1" applyFill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 applyProtection="1">
      <alignment vertical="center" wrapText="1"/>
      <protection locked="0"/>
    </xf>
    <xf numFmtId="3" fontId="8" fillId="0" borderId="1" xfId="0" applyNumberFormat="1" applyFont="1" applyBorder="1" applyAlignment="1" applyProtection="1">
      <alignment vertical="center" wrapText="1"/>
      <protection locked="0"/>
    </xf>
    <xf numFmtId="4" fontId="2" fillId="0" borderId="0" xfId="0" applyNumberFormat="1" applyFont="1" applyAlignment="1">
      <alignment horizontal="center" wrapText="1"/>
    </xf>
    <xf numFmtId="4" fontId="10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wrapText="1"/>
    </xf>
    <xf numFmtId="0" fontId="11" fillId="0" borderId="0" xfId="0" applyFont="1" applyAlignment="1">
      <alignment horizontal="left" wrapText="1" indent="9"/>
    </xf>
    <xf numFmtId="0" fontId="11" fillId="0" borderId="0" xfId="0" applyFont="1" applyAlignment="1">
      <alignment horizontal="left" vertical="center" wrapText="1" indent="9"/>
    </xf>
    <xf numFmtId="0" fontId="8" fillId="0" borderId="0" xfId="0" applyFont="1" applyAlignment="1">
      <alignment wrapText="1"/>
    </xf>
    <xf numFmtId="0" fontId="11" fillId="0" borderId="0" xfId="0" applyFont="1" applyAlignment="1" applyProtection="1">
      <alignment horizontal="left" vertical="center" wrapText="1" indent="9"/>
      <protection locked="0"/>
    </xf>
    <xf numFmtId="0" fontId="5" fillId="0" borderId="0" xfId="0" applyFont="1" applyAlignment="1">
      <alignment horizontal="center" vertical="center" wrapText="1"/>
    </xf>
    <xf numFmtId="4" fontId="8" fillId="0" borderId="1" xfId="0" applyNumberFormat="1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left" wrapText="1" indent="9"/>
      <protection locked="0"/>
    </xf>
    <xf numFmtId="4" fontId="8" fillId="0" borderId="0" xfId="0" applyNumberFormat="1" applyFont="1" applyAlignment="1">
      <alignment vertical="center"/>
    </xf>
    <xf numFmtId="0" fontId="11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1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1" fillId="2" borderId="0" xfId="0" applyFont="1" applyFill="1" applyAlignment="1">
      <alignment vertical="center"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9" fontId="0" fillId="0" borderId="0" xfId="0" applyNumberFormat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wrapText="1"/>
    </xf>
    <xf numFmtId="0" fontId="2" fillId="0" borderId="0" xfId="0" applyFont="1"/>
    <xf numFmtId="0" fontId="0" fillId="0" borderId="0" xfId="0" applyAlignment="1" applyProtection="1">
      <alignment horizontal="left" vertical="center" wrapText="1" indent="9"/>
      <protection locked="0"/>
    </xf>
    <xf numFmtId="0" fontId="6" fillId="0" borderId="0" xfId="0" applyFont="1" applyAlignment="1">
      <alignment horizontal="center" vertical="center"/>
    </xf>
    <xf numFmtId="3" fontId="8" fillId="0" borderId="1" xfId="0" applyNumberFormat="1" applyFont="1" applyBorder="1" applyAlignment="1" applyProtection="1">
      <alignment vertical="center"/>
      <protection locked="0"/>
    </xf>
    <xf numFmtId="4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center" wrapText="1"/>
    </xf>
    <xf numFmtId="4" fontId="2" fillId="2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4" fontId="9" fillId="2" borderId="0" xfId="0" applyNumberFormat="1" applyFont="1" applyFill="1" applyAlignment="1">
      <alignment vertical="center"/>
    </xf>
    <xf numFmtId="49" fontId="3" fillId="0" borderId="0" xfId="0" applyNumberFormat="1" applyFont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4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3" fillId="0" borderId="0" xfId="0" applyFont="1"/>
    <xf numFmtId="4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3" fontId="8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/>
    </xf>
    <xf numFmtId="4" fontId="8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0" fillId="0" borderId="0" xfId="0" applyAlignment="1" applyProtection="1">
      <alignment horizontal="left" vertical="center" indent="9"/>
      <protection locked="0"/>
    </xf>
    <xf numFmtId="0" fontId="0" fillId="0" borderId="0" xfId="0" applyAlignment="1">
      <alignment horizontal="left" indent="9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4" fontId="8" fillId="0" borderId="0" xfId="0" applyNumberFormat="1" applyFont="1" applyAlignment="1">
      <alignment horizontal="right" vertical="center"/>
    </xf>
    <xf numFmtId="0" fontId="11" fillId="0" borderId="0" xfId="0" applyFont="1" applyAlignment="1" applyProtection="1">
      <alignment horizontal="left" vertical="center" indent="9"/>
      <protection locked="0"/>
    </xf>
    <xf numFmtId="0" fontId="12" fillId="0" borderId="0" xfId="0" applyFont="1" applyAlignment="1" applyProtection="1">
      <alignment horizontal="left" vertical="center" indent="9"/>
      <protection locked="0"/>
    </xf>
    <xf numFmtId="4" fontId="9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horizontal="center"/>
    </xf>
    <xf numFmtId="0" fontId="11" fillId="0" borderId="0" xfId="0" applyFont="1" applyAlignment="1" applyProtection="1">
      <alignment horizontal="left" indent="9"/>
      <protection locked="0"/>
    </xf>
    <xf numFmtId="4" fontId="8" fillId="0" borderId="0" xfId="0" applyNumberFormat="1" applyFont="1" applyAlignment="1">
      <alignment horizontal="right"/>
    </xf>
    <xf numFmtId="3" fontId="8" fillId="0" borderId="0" xfId="0" applyNumberFormat="1" applyFont="1"/>
    <xf numFmtId="0" fontId="11" fillId="0" borderId="0" xfId="0" applyFont="1" applyAlignment="1">
      <alignment horizontal="left" vertical="center" indent="9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 indent="9"/>
    </xf>
    <xf numFmtId="0" fontId="12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4" fontId="8" fillId="2" borderId="0" xfId="0" applyNumberFormat="1" applyFont="1" applyFill="1"/>
    <xf numFmtId="3" fontId="8" fillId="2" borderId="0" xfId="0" applyNumberFormat="1" applyFont="1" applyFill="1"/>
    <xf numFmtId="4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3" fontId="8" fillId="0" borderId="1" xfId="0" applyNumberFormat="1" applyFont="1" applyBorder="1" applyAlignment="1" applyProtection="1">
      <alignment horizontal="right" vertical="center"/>
      <protection locked="0"/>
    </xf>
    <xf numFmtId="3" fontId="2" fillId="0" borderId="0" xfId="0" applyNumberFormat="1" applyFont="1"/>
    <xf numFmtId="49" fontId="0" fillId="0" borderId="3" xfId="0" applyNumberForma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2" fillId="0" borderId="3" xfId="0" applyFont="1" applyBorder="1"/>
    <xf numFmtId="49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3" fontId="1" fillId="2" borderId="0" xfId="0" applyNumberFormat="1" applyFont="1" applyFill="1" applyAlignment="1">
      <alignment vertical="center"/>
    </xf>
    <xf numFmtId="49" fontId="16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4" fontId="9" fillId="3" borderId="4" xfId="0" applyNumberFormat="1" applyFont="1" applyFill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4" fontId="4" fillId="3" borderId="0" xfId="0" applyNumberFormat="1" applyFont="1" applyFill="1" applyAlignment="1">
      <alignment horizontal="right" vertical="center"/>
    </xf>
    <xf numFmtId="0" fontId="17" fillId="0" borderId="0" xfId="0" applyFont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center"/>
    </xf>
    <xf numFmtId="4" fontId="17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center"/>
    </xf>
    <xf numFmtId="4" fontId="18" fillId="3" borderId="1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0" fillId="0" borderId="1" xfId="0" applyBorder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5" fillId="2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4" fontId="8" fillId="0" borderId="1" xfId="0" applyNumberFormat="1" applyFont="1" applyBorder="1" applyAlignment="1" applyProtection="1">
      <alignment horizontal="righ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99"/>
  <sheetViews>
    <sheetView tabSelected="1" topLeftCell="A20" zoomScale="105" zoomScaleNormal="105" workbookViewId="0">
      <selection activeCell="G8" sqref="G8"/>
    </sheetView>
  </sheetViews>
  <sheetFormatPr baseColWidth="10" defaultColWidth="11.5703125" defaultRowHeight="12.75" x14ac:dyDescent="0.2"/>
  <cols>
    <col min="1" max="1" width="3.5703125" style="6" customWidth="1"/>
    <col min="2" max="2" width="63.42578125" customWidth="1"/>
    <col min="3" max="3" width="12.28515625" customWidth="1"/>
    <col min="4" max="4" width="11.140625" style="7" customWidth="1"/>
    <col min="5" max="5" width="9.7109375" customWidth="1"/>
    <col min="6" max="6" width="9.5703125" customWidth="1"/>
    <col min="7" max="7" width="12.28515625" customWidth="1"/>
    <col min="8" max="8" width="15.5703125" customWidth="1"/>
  </cols>
  <sheetData>
    <row r="1" spans="1:64" ht="15.75" x14ac:dyDescent="0.25">
      <c r="A1" s="8"/>
      <c r="C1" s="9"/>
      <c r="E1" s="10"/>
      <c r="F1" s="11"/>
      <c r="G1" s="12"/>
      <c r="H1" s="13"/>
    </row>
    <row r="2" spans="1:64" ht="20.25" customHeight="1" x14ac:dyDescent="0.2">
      <c r="A2" s="14" t="s">
        <v>0</v>
      </c>
      <c r="B2" s="15"/>
      <c r="C2" s="16"/>
      <c r="D2" s="17"/>
      <c r="E2" s="5" t="s">
        <v>1</v>
      </c>
      <c r="F2" s="155"/>
      <c r="G2" s="155"/>
      <c r="H2" s="15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</row>
    <row r="3" spans="1:64" x14ac:dyDescent="0.2">
      <c r="A3" s="18" t="s">
        <v>2</v>
      </c>
      <c r="C3" s="19"/>
      <c r="D3" s="20"/>
      <c r="E3" s="21"/>
      <c r="F3" s="11"/>
      <c r="G3" s="22"/>
      <c r="H3" s="11"/>
    </row>
    <row r="4" spans="1:64" ht="14.25" customHeight="1" x14ac:dyDescent="0.2">
      <c r="A4" s="23" t="s">
        <v>3</v>
      </c>
      <c r="E4" s="156" t="s">
        <v>4</v>
      </c>
      <c r="F4" s="156"/>
      <c r="H4" s="24"/>
    </row>
    <row r="5" spans="1:64" ht="14.25" customHeight="1" x14ac:dyDescent="0.2">
      <c r="A5" s="23"/>
      <c r="E5" s="156" t="s">
        <v>5</v>
      </c>
      <c r="F5" s="156"/>
      <c r="G5" s="156"/>
      <c r="H5" s="25"/>
    </row>
    <row r="6" spans="1:64" ht="14.25" customHeight="1" x14ac:dyDescent="0.2">
      <c r="A6" s="23"/>
      <c r="E6" s="12"/>
      <c r="F6" s="12"/>
      <c r="G6" s="12"/>
      <c r="H6" s="13"/>
    </row>
    <row r="7" spans="1:64" ht="22.5" customHeight="1" x14ac:dyDescent="0.2">
      <c r="A7" s="26" t="s">
        <v>6</v>
      </c>
      <c r="B7" s="27" t="s">
        <v>7</v>
      </c>
      <c r="C7" s="28"/>
      <c r="D7" s="28"/>
      <c r="E7" s="29"/>
      <c r="F7" s="30"/>
      <c r="G7" s="31"/>
      <c r="H7" s="30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</row>
    <row r="8" spans="1:64" ht="42.75" customHeight="1" x14ac:dyDescent="0.2">
      <c r="B8" s="32" t="s">
        <v>8</v>
      </c>
      <c r="C8" s="33" t="s">
        <v>9</v>
      </c>
      <c r="D8" s="34"/>
      <c r="E8" s="35"/>
      <c r="F8" s="12"/>
      <c r="G8" s="12"/>
      <c r="H8" s="12"/>
    </row>
    <row r="9" spans="1:64" x14ac:dyDescent="0.2">
      <c r="B9" s="36" t="s">
        <v>10</v>
      </c>
      <c r="C9" s="37" t="s">
        <v>11</v>
      </c>
      <c r="D9"/>
      <c r="E9" s="12"/>
      <c r="F9" s="12"/>
      <c r="G9" s="12"/>
      <c r="H9" s="12"/>
    </row>
    <row r="10" spans="1:64" x14ac:dyDescent="0.2">
      <c r="B10" s="36" t="s">
        <v>12</v>
      </c>
      <c r="C10" s="37" t="s">
        <v>13</v>
      </c>
      <c r="D10"/>
      <c r="E10" s="12"/>
      <c r="F10" s="12"/>
      <c r="G10" s="12"/>
      <c r="H10" s="12"/>
    </row>
    <row r="11" spans="1:64" x14ac:dyDescent="0.2">
      <c r="B11" s="36" t="s">
        <v>14</v>
      </c>
      <c r="C11" s="37">
        <v>2</v>
      </c>
      <c r="D11"/>
      <c r="E11" s="12"/>
      <c r="F11" s="12"/>
      <c r="G11" s="12"/>
      <c r="H11" s="12"/>
    </row>
    <row r="12" spans="1:64" x14ac:dyDescent="0.2">
      <c r="B12" s="36" t="s">
        <v>15</v>
      </c>
      <c r="C12" s="37" t="s">
        <v>16</v>
      </c>
      <c r="D12"/>
      <c r="E12" s="12"/>
      <c r="F12" s="12"/>
      <c r="G12" s="12"/>
      <c r="H12" s="12"/>
    </row>
    <row r="13" spans="1:64" x14ac:dyDescent="0.2">
      <c r="B13" s="36" t="s">
        <v>17</v>
      </c>
      <c r="C13" s="37">
        <v>1</v>
      </c>
      <c r="D13"/>
      <c r="E13" s="12"/>
      <c r="F13" s="12"/>
      <c r="G13" s="12"/>
      <c r="H13" s="12"/>
    </row>
    <row r="14" spans="1:64" ht="22.5" x14ac:dyDescent="0.2">
      <c r="B14" s="38" t="s">
        <v>18</v>
      </c>
      <c r="C14" s="38"/>
      <c r="D14" s="39"/>
      <c r="F14" s="12"/>
      <c r="G14" s="12"/>
      <c r="H14" s="12"/>
    </row>
    <row r="15" spans="1:64" x14ac:dyDescent="0.2">
      <c r="A15" s="40"/>
      <c r="B15" s="41"/>
      <c r="C15" s="41"/>
      <c r="D15" s="42" t="s">
        <v>19</v>
      </c>
      <c r="E15" s="42" t="s">
        <v>20</v>
      </c>
      <c r="F15" s="42" t="s">
        <v>21</v>
      </c>
      <c r="G15" s="42" t="s">
        <v>22</v>
      </c>
      <c r="H15" s="42" t="s">
        <v>23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</row>
    <row r="16" spans="1:64" ht="46.5" customHeight="1" x14ac:dyDescent="0.2">
      <c r="B16" s="157" t="s">
        <v>24</v>
      </c>
      <c r="C16" s="157"/>
      <c r="D16" s="42" t="s">
        <v>25</v>
      </c>
      <c r="E16" s="42" t="s">
        <v>26</v>
      </c>
      <c r="F16" s="42" t="s">
        <v>27</v>
      </c>
      <c r="G16" s="42" t="s">
        <v>28</v>
      </c>
      <c r="H16" s="42" t="s">
        <v>29</v>
      </c>
    </row>
    <row r="17" spans="1:8" ht="21" customHeight="1" x14ac:dyDescent="0.2">
      <c r="B17" s="158"/>
      <c r="C17" s="158"/>
      <c r="D17" s="43"/>
      <c r="E17" s="43"/>
      <c r="F17" s="44"/>
      <c r="G17" s="45">
        <f t="shared" ref="G17:G25" si="0">(E17+D17)*F17</f>
        <v>0</v>
      </c>
      <c r="H17" s="46">
        <f t="shared" ref="H17:H25" si="1">G17/44</f>
        <v>0</v>
      </c>
    </row>
    <row r="18" spans="1:8" ht="21" customHeight="1" x14ac:dyDescent="0.2">
      <c r="B18" s="158"/>
      <c r="C18" s="158"/>
      <c r="D18" s="43"/>
      <c r="E18" s="47"/>
      <c r="F18" s="48"/>
      <c r="G18" s="45">
        <f t="shared" si="0"/>
        <v>0</v>
      </c>
      <c r="H18" s="46">
        <f t="shared" si="1"/>
        <v>0</v>
      </c>
    </row>
    <row r="19" spans="1:8" ht="21" customHeight="1" x14ac:dyDescent="0.2">
      <c r="B19" s="158"/>
      <c r="C19" s="158"/>
      <c r="D19" s="43"/>
      <c r="E19" s="47"/>
      <c r="F19" s="48"/>
      <c r="G19" s="45">
        <f t="shared" si="0"/>
        <v>0</v>
      </c>
      <c r="H19" s="46">
        <f t="shared" si="1"/>
        <v>0</v>
      </c>
    </row>
    <row r="20" spans="1:8" ht="21" customHeight="1" x14ac:dyDescent="0.2">
      <c r="B20" s="158"/>
      <c r="C20" s="158"/>
      <c r="D20" s="43"/>
      <c r="E20" s="47"/>
      <c r="F20" s="48"/>
      <c r="G20" s="45">
        <f t="shared" si="0"/>
        <v>0</v>
      </c>
      <c r="H20" s="46">
        <f t="shared" si="1"/>
        <v>0</v>
      </c>
    </row>
    <row r="21" spans="1:8" ht="21" customHeight="1" x14ac:dyDescent="0.2">
      <c r="B21" s="158"/>
      <c r="C21" s="158"/>
      <c r="D21" s="43"/>
      <c r="E21" s="47"/>
      <c r="F21" s="48"/>
      <c r="G21" s="45">
        <f t="shared" si="0"/>
        <v>0</v>
      </c>
      <c r="H21" s="46">
        <f t="shared" si="1"/>
        <v>0</v>
      </c>
    </row>
    <row r="22" spans="1:8" ht="21" customHeight="1" x14ac:dyDescent="0.2">
      <c r="B22" s="158"/>
      <c r="C22" s="158"/>
      <c r="D22" s="43"/>
      <c r="E22" s="47"/>
      <c r="F22" s="48"/>
      <c r="G22" s="45">
        <f t="shared" si="0"/>
        <v>0</v>
      </c>
      <c r="H22" s="46">
        <f t="shared" si="1"/>
        <v>0</v>
      </c>
    </row>
    <row r="23" spans="1:8" ht="21" customHeight="1" x14ac:dyDescent="0.2">
      <c r="B23" s="158"/>
      <c r="C23" s="158"/>
      <c r="D23" s="43"/>
      <c r="E23" s="43"/>
      <c r="F23" s="44"/>
      <c r="G23" s="45">
        <f t="shared" si="0"/>
        <v>0</v>
      </c>
      <c r="H23" s="46">
        <f t="shared" si="1"/>
        <v>0</v>
      </c>
    </row>
    <row r="24" spans="1:8" ht="21" customHeight="1" x14ac:dyDescent="0.2">
      <c r="B24" s="158"/>
      <c r="C24" s="158"/>
      <c r="D24" s="43"/>
      <c r="E24" s="43"/>
      <c r="F24" s="44"/>
      <c r="G24" s="45">
        <f t="shared" si="0"/>
        <v>0</v>
      </c>
      <c r="H24" s="46">
        <f t="shared" si="1"/>
        <v>0</v>
      </c>
    </row>
    <row r="25" spans="1:8" ht="21" customHeight="1" x14ac:dyDescent="0.2">
      <c r="B25" s="158"/>
      <c r="C25" s="158"/>
      <c r="D25" s="43"/>
      <c r="E25" s="43"/>
      <c r="F25" s="44"/>
      <c r="G25" s="45">
        <f t="shared" si="0"/>
        <v>0</v>
      </c>
      <c r="H25" s="46">
        <f t="shared" si="1"/>
        <v>0</v>
      </c>
    </row>
    <row r="26" spans="1:8" ht="12" customHeight="1" x14ac:dyDescent="0.2">
      <c r="B26" s="12"/>
      <c r="C26" s="12"/>
      <c r="D26" s="49"/>
      <c r="E26" s="50"/>
      <c r="F26" s="51"/>
      <c r="G26" s="52"/>
      <c r="H26" s="53"/>
    </row>
    <row r="27" spans="1:8" ht="12" customHeight="1" x14ac:dyDescent="0.2">
      <c r="A27" s="23" t="s">
        <v>30</v>
      </c>
      <c r="B27" s="12"/>
      <c r="C27" s="12"/>
      <c r="D27" s="49"/>
      <c r="E27" s="50"/>
      <c r="F27" s="51"/>
      <c r="G27" s="52"/>
      <c r="H27" s="53"/>
    </row>
    <row r="28" spans="1:8" ht="12" customHeight="1" x14ac:dyDescent="0.2">
      <c r="C28" s="54"/>
      <c r="D28" s="49"/>
      <c r="E28" s="50"/>
      <c r="F28" s="51"/>
      <c r="G28" s="52"/>
      <c r="H28" s="53"/>
    </row>
    <row r="29" spans="1:8" ht="12" customHeight="1" x14ac:dyDescent="0.2">
      <c r="B29" s="12"/>
      <c r="C29" s="55"/>
      <c r="D29" s="42" t="s">
        <v>19</v>
      </c>
      <c r="E29" s="42" t="s">
        <v>20</v>
      </c>
      <c r="F29" s="42" t="s">
        <v>21</v>
      </c>
      <c r="G29" s="42" t="s">
        <v>22</v>
      </c>
      <c r="H29" s="42" t="s">
        <v>23</v>
      </c>
    </row>
    <row r="30" spans="1:8" ht="45" x14ac:dyDescent="0.2">
      <c r="B30" s="56" t="s">
        <v>31</v>
      </c>
      <c r="C30" s="33" t="s">
        <v>9</v>
      </c>
      <c r="D30" s="42" t="s">
        <v>25</v>
      </c>
      <c r="E30" s="42" t="s">
        <v>26</v>
      </c>
      <c r="F30" s="42" t="s">
        <v>27</v>
      </c>
      <c r="G30" s="42" t="s">
        <v>32</v>
      </c>
      <c r="H30" s="42" t="s">
        <v>33</v>
      </c>
    </row>
    <row r="31" spans="1:8" ht="24.75" customHeight="1" x14ac:dyDescent="0.2">
      <c r="B31" s="57" t="s">
        <v>34</v>
      </c>
      <c r="C31" s="58">
        <v>1.5</v>
      </c>
      <c r="D31" s="59"/>
      <c r="E31" s="43"/>
      <c r="F31" s="48"/>
      <c r="G31" s="45">
        <f>(E31+D31)*F31</f>
        <v>0</v>
      </c>
      <c r="H31" s="46">
        <f>G31/44</f>
        <v>0</v>
      </c>
    </row>
    <row r="32" spans="1:8" ht="25.5" x14ac:dyDescent="0.2">
      <c r="B32" s="60" t="s">
        <v>35</v>
      </c>
      <c r="C32" s="58">
        <v>1</v>
      </c>
      <c r="D32" s="61"/>
      <c r="E32" s="43"/>
      <c r="F32" s="48"/>
      <c r="G32" s="45">
        <f>(E32+D32)*F32</f>
        <v>0</v>
      </c>
      <c r="H32" s="46">
        <f>G32/44</f>
        <v>0</v>
      </c>
    </row>
    <row r="33" spans="1:64" ht="25.5" x14ac:dyDescent="0.2">
      <c r="B33" s="60" t="s">
        <v>36</v>
      </c>
      <c r="C33" s="58">
        <v>1</v>
      </c>
      <c r="D33" s="61"/>
      <c r="E33" s="43"/>
      <c r="F33" s="48"/>
      <c r="G33" s="45">
        <f>(E33+D33)*F33</f>
        <v>0</v>
      </c>
      <c r="H33" s="46">
        <f>G33/44</f>
        <v>0</v>
      </c>
    </row>
    <row r="34" spans="1:64" x14ac:dyDescent="0.2">
      <c r="C34" s="55"/>
      <c r="D34" s="62"/>
      <c r="E34" s="63"/>
      <c r="F34" s="64"/>
      <c r="G34" s="65"/>
      <c r="H34" s="12"/>
    </row>
    <row r="35" spans="1:64" x14ac:dyDescent="0.2">
      <c r="A35" s="23"/>
      <c r="B35" s="5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</row>
    <row r="36" spans="1:64" ht="22.5" customHeight="1" x14ac:dyDescent="0.2">
      <c r="A36" s="26" t="s">
        <v>37</v>
      </c>
      <c r="B36" s="66" t="s">
        <v>38</v>
      </c>
      <c r="C36" s="28"/>
      <c r="D36" s="28"/>
      <c r="E36" s="67"/>
      <c r="F36" s="68"/>
      <c r="G36" s="68"/>
      <c r="H36" s="69"/>
    </row>
    <row r="37" spans="1:64" ht="24" x14ac:dyDescent="0.2">
      <c r="A37" s="70"/>
      <c r="B37" s="56" t="s">
        <v>39</v>
      </c>
      <c r="C37" s="71"/>
      <c r="D37" s="72"/>
      <c r="F37" s="73"/>
      <c r="G37" s="73"/>
    </row>
    <row r="38" spans="1:64" ht="21" customHeight="1" x14ac:dyDescent="0.2">
      <c r="A38" s="70"/>
      <c r="B38" s="74" t="s">
        <v>40</v>
      </c>
      <c r="C38" s="75">
        <v>1.5</v>
      </c>
      <c r="D38"/>
      <c r="E38" s="59"/>
      <c r="F38" s="76"/>
      <c r="G38" s="45">
        <f>E38*F38</f>
        <v>0</v>
      </c>
      <c r="H38" s="46">
        <f>G38/44</f>
        <v>0</v>
      </c>
    </row>
    <row r="39" spans="1:64" ht="21" customHeight="1" x14ac:dyDescent="0.2">
      <c r="A39" s="70"/>
      <c r="B39" s="74" t="s">
        <v>41</v>
      </c>
      <c r="C39" s="75">
        <v>1.5</v>
      </c>
      <c r="D39"/>
      <c r="E39" s="59"/>
      <c r="F39" s="76"/>
      <c r="G39" s="45">
        <f>E39*F39</f>
        <v>0</v>
      </c>
      <c r="H39" s="46">
        <f>G39/44</f>
        <v>0</v>
      </c>
    </row>
    <row r="40" spans="1:64" ht="21" customHeight="1" x14ac:dyDescent="0.2">
      <c r="A40" s="70"/>
      <c r="B40" s="74" t="s">
        <v>42</v>
      </c>
      <c r="C40" s="75">
        <v>1</v>
      </c>
      <c r="D40"/>
      <c r="E40" s="59"/>
      <c r="F40" s="76"/>
      <c r="G40" s="45">
        <f>E40*F40</f>
        <v>0</v>
      </c>
      <c r="H40" s="46">
        <f>G40/44</f>
        <v>0</v>
      </c>
    </row>
    <row r="41" spans="1:64" ht="21" customHeight="1" x14ac:dyDescent="0.2">
      <c r="A41" s="70"/>
      <c r="B41" s="74" t="s">
        <v>43</v>
      </c>
      <c r="C41" s="3">
        <v>0.75</v>
      </c>
      <c r="D41"/>
      <c r="E41" s="59"/>
      <c r="F41" s="76"/>
      <c r="G41" s="45">
        <f>E41*F41</f>
        <v>0</v>
      </c>
      <c r="H41" s="46">
        <f>G41/44</f>
        <v>0</v>
      </c>
    </row>
    <row r="42" spans="1:64" ht="21" customHeight="1" x14ac:dyDescent="0.2">
      <c r="A42" s="70"/>
      <c r="B42" s="74" t="s">
        <v>44</v>
      </c>
      <c r="C42" s="3">
        <v>0.75</v>
      </c>
      <c r="D42"/>
      <c r="E42" s="59"/>
      <c r="F42" s="76"/>
      <c r="G42" s="45">
        <f>E42*F42</f>
        <v>0</v>
      </c>
      <c r="H42" s="46">
        <f>G42/44</f>
        <v>0</v>
      </c>
    </row>
    <row r="43" spans="1:64" x14ac:dyDescent="0.2">
      <c r="A43" s="70"/>
      <c r="B43" s="56"/>
      <c r="C43" s="56"/>
      <c r="D43" s="72"/>
      <c r="E43" s="77"/>
      <c r="F43" s="78"/>
      <c r="G43" s="77"/>
      <c r="H43" s="79"/>
    </row>
    <row r="44" spans="1:64" ht="22.5" customHeight="1" x14ac:dyDescent="0.2">
      <c r="A44" s="26" t="s">
        <v>45</v>
      </c>
      <c r="B44" s="66" t="s">
        <v>46</v>
      </c>
      <c r="C44" s="68"/>
      <c r="D44" s="80"/>
      <c r="E44" s="81"/>
      <c r="F44" s="82"/>
      <c r="G44" s="81"/>
      <c r="H44" s="83"/>
    </row>
    <row r="45" spans="1:64" ht="12.75" customHeight="1" x14ac:dyDescent="0.2">
      <c r="A45" s="84"/>
      <c r="B45" s="85" t="s">
        <v>47</v>
      </c>
      <c r="C45" s="37">
        <v>3</v>
      </c>
      <c r="D45" s="86"/>
      <c r="E45" s="87"/>
      <c r="F45" s="88"/>
      <c r="G45" s="87"/>
      <c r="H45" s="89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</row>
    <row r="46" spans="1:64" ht="6.75" customHeight="1" x14ac:dyDescent="0.2">
      <c r="A46" s="84"/>
      <c r="B46" s="85"/>
      <c r="C46" s="85"/>
      <c r="D46" s="86"/>
      <c r="E46" s="91"/>
      <c r="F46" s="92"/>
      <c r="G46" s="87"/>
      <c r="H46" s="89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</row>
    <row r="47" spans="1:64" ht="21" customHeight="1" x14ac:dyDescent="0.2">
      <c r="A47" s="70"/>
      <c r="B47" s="93" t="s">
        <v>48</v>
      </c>
      <c r="C47" s="94"/>
      <c r="D47" s="95"/>
      <c r="E47" s="2"/>
      <c r="F47" s="76"/>
      <c r="G47" s="45">
        <f>E47*F47</f>
        <v>0</v>
      </c>
      <c r="H47" s="46">
        <f>G47/44</f>
        <v>0</v>
      </c>
    </row>
    <row r="48" spans="1:64" ht="21" customHeight="1" x14ac:dyDescent="0.2">
      <c r="A48" s="96"/>
      <c r="B48" s="97" t="s">
        <v>49</v>
      </c>
      <c r="C48" s="97"/>
      <c r="D48" s="98"/>
      <c r="E48" s="2"/>
      <c r="F48" s="76"/>
      <c r="G48" s="45">
        <f>E48*F48</f>
        <v>0</v>
      </c>
      <c r="H48" s="46">
        <f>G48/44</f>
        <v>0</v>
      </c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</row>
    <row r="49" spans="1:64" ht="21" customHeight="1" x14ac:dyDescent="0.2">
      <c r="A49" s="96"/>
      <c r="B49" s="97" t="s">
        <v>50</v>
      </c>
      <c r="C49" s="97"/>
      <c r="D49" s="98"/>
      <c r="E49" s="2"/>
      <c r="F49" s="76"/>
      <c r="G49" s="45">
        <f>E49*F49</f>
        <v>0</v>
      </c>
      <c r="H49" s="46">
        <f>G49/44</f>
        <v>0</v>
      </c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</row>
    <row r="50" spans="1:64" x14ac:dyDescent="0.2">
      <c r="E50" s="61"/>
      <c r="F50" s="99"/>
      <c r="G50" s="91"/>
      <c r="H50" s="79"/>
    </row>
    <row r="51" spans="1:64" x14ac:dyDescent="0.2">
      <c r="A51" s="23" t="s">
        <v>51</v>
      </c>
      <c r="E51" s="61"/>
      <c r="F51" s="99"/>
      <c r="G51" s="91"/>
      <c r="H51" s="79"/>
    </row>
    <row r="52" spans="1:64" x14ac:dyDescent="0.2">
      <c r="A52" s="23"/>
      <c r="C52" s="55"/>
      <c r="D52" s="100"/>
      <c r="E52" s="42" t="s">
        <v>20</v>
      </c>
      <c r="F52" s="42" t="s">
        <v>21</v>
      </c>
      <c r="G52" s="42" t="s">
        <v>22</v>
      </c>
      <c r="H52" s="42" t="s">
        <v>23</v>
      </c>
    </row>
    <row r="53" spans="1:64" ht="42.75" customHeight="1" x14ac:dyDescent="0.2">
      <c r="C53" s="33" t="s">
        <v>9</v>
      </c>
      <c r="D53" s="101"/>
      <c r="E53" s="42" t="s">
        <v>26</v>
      </c>
      <c r="F53" s="42" t="s">
        <v>27</v>
      </c>
      <c r="G53" s="42" t="s">
        <v>32</v>
      </c>
      <c r="H53" s="42" t="s">
        <v>52</v>
      </c>
    </row>
    <row r="54" spans="1:64" ht="9" customHeight="1" x14ac:dyDescent="0.2">
      <c r="C54" s="102"/>
      <c r="D54" s="103"/>
      <c r="E54" s="102"/>
      <c r="F54" s="102"/>
      <c r="G54" s="102"/>
      <c r="H54" s="102"/>
    </row>
    <row r="55" spans="1:64" ht="22.5" customHeight="1" x14ac:dyDescent="0.2">
      <c r="A55" s="26" t="s">
        <v>53</v>
      </c>
      <c r="B55" s="27" t="s">
        <v>54</v>
      </c>
      <c r="C55" s="67"/>
      <c r="D55" s="104"/>
      <c r="E55" s="105"/>
      <c r="F55" s="106"/>
      <c r="G55" s="81"/>
      <c r="H55" s="83"/>
    </row>
    <row r="56" spans="1:64" ht="21" customHeight="1" x14ac:dyDescent="0.2">
      <c r="A56" s="96"/>
      <c r="B56" s="107" t="s">
        <v>55</v>
      </c>
      <c r="C56" s="75">
        <v>1</v>
      </c>
      <c r="D56" s="34"/>
      <c r="E56" s="59"/>
      <c r="F56" s="76"/>
      <c r="G56" s="45">
        <f>E56*F56</f>
        <v>0</v>
      </c>
      <c r="H56" s="46">
        <f>G56/44</f>
        <v>0</v>
      </c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</row>
    <row r="57" spans="1:64" x14ac:dyDescent="0.2">
      <c r="A57" s="70"/>
      <c r="B57" s="108" t="s">
        <v>56</v>
      </c>
      <c r="C57" s="109"/>
      <c r="D57" s="110"/>
      <c r="E57" s="91"/>
      <c r="F57" s="92"/>
      <c r="G57" s="91"/>
      <c r="H57" s="79"/>
    </row>
    <row r="58" spans="1:64" x14ac:dyDescent="0.2">
      <c r="A58" s="70"/>
      <c r="B58" s="108"/>
      <c r="C58" s="109"/>
      <c r="D58" s="110"/>
      <c r="E58" s="91"/>
      <c r="F58" s="92"/>
      <c r="G58" s="91"/>
      <c r="H58" s="79"/>
    </row>
    <row r="59" spans="1:64" ht="22.5" customHeight="1" x14ac:dyDescent="0.2">
      <c r="A59" s="26" t="s">
        <v>57</v>
      </c>
      <c r="B59" s="4" t="s">
        <v>58</v>
      </c>
      <c r="C59" s="28"/>
      <c r="D59" s="28"/>
      <c r="E59" s="81"/>
      <c r="F59" s="82"/>
      <c r="G59" s="28"/>
      <c r="H59" s="28"/>
    </row>
    <row r="60" spans="1:64" ht="22.5" customHeight="1" x14ac:dyDescent="0.2">
      <c r="A60" s="111"/>
      <c r="B60" s="112"/>
      <c r="C60" s="58" t="s">
        <v>59</v>
      </c>
      <c r="D60" s="110"/>
      <c r="E60" s="73"/>
      <c r="F60" s="73"/>
      <c r="G60" s="91"/>
      <c r="H60" s="59"/>
    </row>
    <row r="61" spans="1:64" ht="12.75" customHeight="1" x14ac:dyDescent="0.2">
      <c r="A61" s="111"/>
      <c r="B61" s="112"/>
      <c r="C61" s="58"/>
      <c r="D61" s="110"/>
      <c r="E61" s="73"/>
      <c r="F61" s="73"/>
      <c r="G61" s="73"/>
    </row>
    <row r="62" spans="1:64" ht="22.5" customHeight="1" x14ac:dyDescent="0.2">
      <c r="A62" s="26" t="s">
        <v>60</v>
      </c>
      <c r="B62" s="160" t="s">
        <v>61</v>
      </c>
      <c r="C62" s="160"/>
      <c r="D62" s="160"/>
      <c r="E62" s="160"/>
      <c r="F62" s="160"/>
      <c r="G62" s="160"/>
      <c r="H62" s="160"/>
    </row>
    <row r="63" spans="1:64" ht="20.25" customHeight="1" x14ac:dyDescent="0.2">
      <c r="A63" s="96"/>
      <c r="B63" s="57" t="s">
        <v>62</v>
      </c>
      <c r="C63" s="3" t="s">
        <v>63</v>
      </c>
      <c r="D63" s="15"/>
      <c r="E63" s="113"/>
      <c r="F63" s="78"/>
      <c r="G63" s="77"/>
      <c r="H63" s="2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</row>
    <row r="64" spans="1:64" ht="20.25" customHeight="1" x14ac:dyDescent="0.2">
      <c r="A64" s="96"/>
      <c r="B64" s="114" t="s">
        <v>64</v>
      </c>
      <c r="C64" s="3"/>
      <c r="D64" s="15"/>
      <c r="E64" s="59"/>
      <c r="F64" s="76"/>
      <c r="G64" s="45">
        <f>E64*F64</f>
        <v>0</v>
      </c>
      <c r="H64" s="46">
        <f>G64/44</f>
        <v>0</v>
      </c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</row>
    <row r="65" spans="1:64" ht="20.25" customHeight="1" x14ac:dyDescent="0.2">
      <c r="A65" s="96"/>
      <c r="B65" s="57" t="s">
        <v>65</v>
      </c>
      <c r="C65" s="3" t="s">
        <v>66</v>
      </c>
      <c r="D65" s="15"/>
      <c r="E65" s="61"/>
      <c r="F65" s="78"/>
      <c r="G65" s="2"/>
      <c r="H65" s="46">
        <f>G65/44</f>
        <v>0</v>
      </c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</row>
    <row r="66" spans="1:64" ht="12" customHeight="1" x14ac:dyDescent="0.2">
      <c r="A66" s="96"/>
      <c r="B66" s="114" t="s">
        <v>67</v>
      </c>
      <c r="C66" s="161" t="s">
        <v>68</v>
      </c>
      <c r="D66" s="15"/>
      <c r="E66" s="113"/>
      <c r="F66" s="78"/>
      <c r="G66" s="77"/>
      <c r="H66" s="162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</row>
    <row r="67" spans="1:64" ht="10.5" customHeight="1" x14ac:dyDescent="0.2">
      <c r="A67" s="96"/>
      <c r="B67" s="115" t="s">
        <v>69</v>
      </c>
      <c r="C67" s="161"/>
      <c r="D67" s="15"/>
      <c r="E67" s="113"/>
      <c r="F67" s="78"/>
      <c r="G67" s="77"/>
      <c r="H67" s="162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</row>
    <row r="68" spans="1:64" ht="20.25" customHeight="1" x14ac:dyDescent="0.2">
      <c r="A68" s="96"/>
      <c r="B68" s="114" t="s">
        <v>70</v>
      </c>
      <c r="C68" s="109"/>
      <c r="D68" s="15"/>
      <c r="E68" s="61"/>
      <c r="F68" s="99"/>
      <c r="G68" s="116"/>
      <c r="H68" s="59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</row>
    <row r="69" spans="1:64" ht="20.25" customHeight="1" x14ac:dyDescent="0.2">
      <c r="A69" s="96"/>
      <c r="B69" s="114" t="s">
        <v>71</v>
      </c>
      <c r="C69" s="3" t="s">
        <v>72</v>
      </c>
      <c r="D69" s="15"/>
      <c r="E69" s="61"/>
      <c r="F69" s="78"/>
      <c r="G69" s="77"/>
      <c r="H69" s="59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</row>
    <row r="70" spans="1:64" x14ac:dyDescent="0.2">
      <c r="A70" s="70"/>
      <c r="E70" s="91"/>
      <c r="F70" s="92"/>
      <c r="G70" s="91"/>
      <c r="H70" s="61"/>
    </row>
    <row r="71" spans="1:64" ht="22.5" customHeight="1" x14ac:dyDescent="0.2">
      <c r="A71" s="26" t="s">
        <v>73</v>
      </c>
      <c r="B71" s="4" t="s">
        <v>74</v>
      </c>
      <c r="C71" s="117"/>
      <c r="D71" s="28"/>
      <c r="E71" s="105"/>
      <c r="F71" s="106"/>
      <c r="G71" s="81"/>
      <c r="H71" s="105"/>
    </row>
    <row r="72" spans="1:64" ht="21" customHeight="1" x14ac:dyDescent="0.2">
      <c r="A72" s="96"/>
      <c r="B72" s="114" t="s">
        <v>75</v>
      </c>
      <c r="C72" s="3" t="s">
        <v>76</v>
      </c>
      <c r="D72"/>
      <c r="E72" s="113"/>
      <c r="F72" s="99"/>
      <c r="G72" s="91"/>
      <c r="H72" s="59"/>
    </row>
    <row r="73" spans="1:64" ht="21" customHeight="1" x14ac:dyDescent="0.2">
      <c r="A73" s="40"/>
      <c r="B73" s="114" t="s">
        <v>77</v>
      </c>
      <c r="C73" s="3" t="s">
        <v>68</v>
      </c>
      <c r="D73"/>
      <c r="E73" s="113"/>
      <c r="F73" s="99"/>
      <c r="G73" s="91"/>
      <c r="H73" s="59"/>
    </row>
    <row r="74" spans="1:64" ht="21" customHeight="1" x14ac:dyDescent="0.2">
      <c r="A74" s="40"/>
      <c r="B74" s="114" t="s">
        <v>78</v>
      </c>
      <c r="C74" s="3" t="s">
        <v>76</v>
      </c>
      <c r="D74"/>
      <c r="E74" s="113"/>
      <c r="F74" s="99"/>
      <c r="G74" s="91"/>
      <c r="H74" s="59"/>
    </row>
    <row r="75" spans="1:64" ht="21" customHeight="1" x14ac:dyDescent="0.2">
      <c r="A75" s="40"/>
      <c r="B75" s="114" t="s">
        <v>79</v>
      </c>
      <c r="C75" s="3" t="s">
        <v>66</v>
      </c>
      <c r="D75"/>
      <c r="E75" s="113"/>
      <c r="F75" s="99"/>
      <c r="G75" s="91"/>
      <c r="H75" s="59"/>
    </row>
    <row r="76" spans="1:64" ht="21" customHeight="1" x14ac:dyDescent="0.2">
      <c r="A76" s="40"/>
      <c r="B76" s="118" t="s">
        <v>80</v>
      </c>
      <c r="C76" s="3"/>
      <c r="D76"/>
      <c r="E76" s="119"/>
      <c r="F76" s="120"/>
      <c r="G76" s="91"/>
      <c r="H76" s="59"/>
    </row>
    <row r="77" spans="1:64" ht="21" customHeight="1" x14ac:dyDescent="0.2">
      <c r="A77" s="40"/>
      <c r="B77" s="121"/>
      <c r="C77" s="122" t="s">
        <v>81</v>
      </c>
      <c r="D77"/>
      <c r="E77" s="119"/>
      <c r="F77" s="120"/>
      <c r="G77" s="91"/>
      <c r="H77" s="61"/>
    </row>
    <row r="78" spans="1:64" ht="9.75" customHeight="1" x14ac:dyDescent="0.2">
      <c r="B78" s="123"/>
      <c r="C78" s="124"/>
      <c r="E78" s="119"/>
      <c r="F78" s="120"/>
      <c r="G78" s="91"/>
      <c r="H78" s="61"/>
    </row>
    <row r="79" spans="1:64" ht="12.75" customHeight="1" x14ac:dyDescent="0.2">
      <c r="A79" s="23" t="s">
        <v>82</v>
      </c>
      <c r="B79" s="123"/>
      <c r="C79" s="55"/>
      <c r="E79" s="119"/>
      <c r="F79" s="120"/>
      <c r="G79" s="91"/>
      <c r="H79" s="61"/>
    </row>
    <row r="80" spans="1:64" ht="12.75" customHeight="1" x14ac:dyDescent="0.2">
      <c r="D80" s="100"/>
      <c r="E80" s="42" t="s">
        <v>20</v>
      </c>
      <c r="F80" s="42" t="s">
        <v>21</v>
      </c>
      <c r="G80" s="42" t="s">
        <v>22</v>
      </c>
      <c r="H80" s="42" t="s">
        <v>23</v>
      </c>
    </row>
    <row r="81" spans="1:64" ht="42.75" customHeight="1" x14ac:dyDescent="0.2">
      <c r="B81" s="123"/>
      <c r="C81" s="33" t="s">
        <v>9</v>
      </c>
      <c r="D81" s="101"/>
      <c r="E81" s="42" t="s">
        <v>26</v>
      </c>
      <c r="F81" s="42" t="s">
        <v>27</v>
      </c>
      <c r="G81" s="42" t="s">
        <v>32</v>
      </c>
      <c r="H81" s="42" t="s">
        <v>52</v>
      </c>
    </row>
    <row r="82" spans="1:64" ht="9" customHeight="1" x14ac:dyDescent="0.2">
      <c r="B82" s="123"/>
      <c r="C82" s="102"/>
      <c r="D82" s="103"/>
      <c r="E82" s="102"/>
      <c r="F82" s="102"/>
      <c r="G82" s="102"/>
      <c r="H82" s="102"/>
    </row>
    <row r="83" spans="1:64" ht="22.5" customHeight="1" x14ac:dyDescent="0.2">
      <c r="A83" s="26" t="s">
        <v>83</v>
      </c>
      <c r="B83" s="27" t="s">
        <v>84</v>
      </c>
      <c r="C83" s="125"/>
      <c r="D83" s="28"/>
      <c r="E83" s="126"/>
      <c r="F83" s="127"/>
      <c r="G83" s="81"/>
      <c r="H83" s="105"/>
    </row>
    <row r="84" spans="1:64" ht="8.25" customHeight="1" x14ac:dyDescent="0.2">
      <c r="A84" s="14"/>
      <c r="B84" s="16"/>
      <c r="C84" s="109"/>
      <c r="E84" s="128"/>
      <c r="F84" s="120"/>
      <c r="G84" s="91"/>
      <c r="H84" s="61"/>
    </row>
    <row r="85" spans="1:64" ht="21" customHeight="1" x14ac:dyDescent="0.2">
      <c r="A85" s="40"/>
      <c r="B85" s="107" t="s">
        <v>85</v>
      </c>
      <c r="C85" s="75" t="s">
        <v>86</v>
      </c>
      <c r="D85" s="15"/>
      <c r="E85" s="113"/>
      <c r="F85" s="129"/>
      <c r="G85" s="77"/>
      <c r="H85" s="59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6" spans="1:64" ht="25.5" customHeight="1" x14ac:dyDescent="0.2">
      <c r="A86" s="40"/>
      <c r="B86" s="74" t="s">
        <v>87</v>
      </c>
      <c r="C86" s="130"/>
      <c r="D86" s="131"/>
      <c r="E86" s="2"/>
      <c r="F86" s="132"/>
      <c r="G86" s="45">
        <f>E86*F86</f>
        <v>0</v>
      </c>
      <c r="H86" s="46">
        <f>G86/44</f>
        <v>0</v>
      </c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</row>
    <row r="87" spans="1:64" ht="23.25" customHeight="1" x14ac:dyDescent="0.2">
      <c r="E87" s="133"/>
      <c r="F87" s="133"/>
      <c r="G87" s="73"/>
    </row>
    <row r="88" spans="1:64" ht="23.25" customHeight="1" x14ac:dyDescent="0.2">
      <c r="A88" s="134"/>
      <c r="B88" s="135"/>
      <c r="C88" s="135"/>
      <c r="D88" s="136"/>
      <c r="E88" s="137"/>
      <c r="F88" s="137"/>
      <c r="G88" s="137"/>
      <c r="H88" s="135"/>
    </row>
    <row r="89" spans="1:64" ht="22.5" customHeight="1" x14ac:dyDescent="0.2">
      <c r="A89" s="138" t="s">
        <v>88</v>
      </c>
      <c r="B89" s="27"/>
      <c r="C89" s="27"/>
      <c r="D89" s="139"/>
      <c r="E89" s="140"/>
      <c r="F89" s="140"/>
      <c r="G89" s="27"/>
      <c r="H89" s="27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</row>
    <row r="90" spans="1:64" ht="10.5" customHeight="1" x14ac:dyDescent="0.2"/>
    <row r="91" spans="1:64" ht="21" customHeight="1" x14ac:dyDescent="0.2">
      <c r="A91" s="141"/>
      <c r="B91" s="16" t="s">
        <v>89</v>
      </c>
      <c r="C91" s="142"/>
      <c r="D91" s="34"/>
      <c r="E91" s="15"/>
      <c r="F91" s="15"/>
      <c r="G91" s="143"/>
      <c r="H91" s="144">
        <f>SUM(H17:H25)+SUM(H31:H49)+SUM(H56:H76)+SUM(H85:H86)</f>
        <v>0</v>
      </c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</row>
    <row r="92" spans="1:64" ht="21" customHeight="1" x14ac:dyDescent="0.2">
      <c r="A92" s="141"/>
      <c r="B92" s="16" t="s">
        <v>90</v>
      </c>
      <c r="C92" s="142"/>
      <c r="D92" s="15"/>
      <c r="E92" s="15"/>
      <c r="F92" s="15"/>
      <c r="G92" s="144">
        <f>H91*44</f>
        <v>0</v>
      </c>
      <c r="H92" s="143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</row>
    <row r="93" spans="1:64" ht="15" customHeight="1" x14ac:dyDescent="0.2">
      <c r="A93" s="40"/>
      <c r="B93" s="145" t="s">
        <v>91</v>
      </c>
      <c r="C93" s="1"/>
      <c r="D93" s="146"/>
      <c r="E93" s="1"/>
      <c r="F93" s="1"/>
      <c r="G93" s="147">
        <f>(H$5*44-8)*H$4/100</f>
        <v>0</v>
      </c>
      <c r="H93" s="147">
        <f>H$5*H$4/100</f>
        <v>0</v>
      </c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</row>
    <row r="94" spans="1:64" ht="12" customHeight="1" x14ac:dyDescent="0.2">
      <c r="B94" s="148"/>
      <c r="C94" s="149"/>
      <c r="D94" s="150"/>
      <c r="E94" s="149"/>
      <c r="F94" s="149"/>
      <c r="G94" s="151"/>
      <c r="H94" s="151"/>
    </row>
    <row r="95" spans="1:64" ht="22.5" customHeight="1" x14ac:dyDescent="0.2">
      <c r="A95" s="40"/>
      <c r="B95" s="152" t="s">
        <v>92</v>
      </c>
      <c r="C95" s="159" t="s">
        <v>93</v>
      </c>
      <c r="D95" s="159"/>
      <c r="E95" s="159"/>
      <c r="F95" s="159"/>
      <c r="G95" s="153">
        <f>H95*44</f>
        <v>0</v>
      </c>
      <c r="H95" s="153">
        <f>(E17*F17+E18*F18+E19*F19+E20*F20+E21*F21+E22*F22+E23*F23+E24*F24+E25*F25)/44+SUM(H38:H42)+H56+H63+H66+H68</f>
        <v>0</v>
      </c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</row>
    <row r="96" spans="1:64" ht="13.5" customHeight="1" x14ac:dyDescent="0.2">
      <c r="B96" s="154" t="s">
        <v>94</v>
      </c>
      <c r="C96" s="149"/>
      <c r="D96" s="150"/>
      <c r="E96" s="149"/>
      <c r="F96" s="149"/>
      <c r="G96" s="147">
        <f>(G93-44*H85)*0.4</f>
        <v>0</v>
      </c>
      <c r="H96" s="147">
        <f>(H93-H85)*0.4</f>
        <v>0</v>
      </c>
    </row>
    <row r="97" spans="3:5" ht="12" customHeight="1" x14ac:dyDescent="0.2"/>
    <row r="98" spans="3:5" x14ac:dyDescent="0.2">
      <c r="E98" s="22"/>
    </row>
    <row r="99" spans="3:5" x14ac:dyDescent="0.2">
      <c r="C99" s="7"/>
    </row>
  </sheetData>
  <sheetProtection formatCells="0" selectLockedCells="1"/>
  <mergeCells count="17">
    <mergeCell ref="C95:F95"/>
    <mergeCell ref="B23:C23"/>
    <mergeCell ref="B24:C24"/>
    <mergeCell ref="B25:C25"/>
    <mergeCell ref="B62:H62"/>
    <mergeCell ref="C66:C67"/>
    <mergeCell ref="H66:H67"/>
    <mergeCell ref="B18:C18"/>
    <mergeCell ref="B19:C19"/>
    <mergeCell ref="B20:C20"/>
    <mergeCell ref="B21:C21"/>
    <mergeCell ref="B22:C22"/>
    <mergeCell ref="F2:H2"/>
    <mergeCell ref="E4:F4"/>
    <mergeCell ref="E5:G5"/>
    <mergeCell ref="B16:C16"/>
    <mergeCell ref="B17:C17"/>
  </mergeCells>
  <pageMargins left="0.47222222222222199" right="0.47222222222222199" top="0.35416666666666702" bottom="0.23611111111111099" header="0.511811023622047" footer="0.511811023622047"/>
  <pageSetup paperSize="9" orientation="landscape" useFirstPageNumber="1" horizontalDpi="300" verticalDpi="300"/>
  <rowBreaks count="3" manualBreakCount="3">
    <brk id="26" max="16383" man="1"/>
    <brk id="50" max="16383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11.5703125" defaultRowHeight="12.75" x14ac:dyDescent="0.2"/>
  <sheetData/>
  <pageMargins left="0.55138888888888904" right="0.55138888888888904" top="0.35416666666666702" bottom="0.23611111111111099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11.5703125" defaultRowHeight="12.75" x14ac:dyDescent="0.2"/>
  <sheetData/>
  <pageMargins left="0.55138888888888904" right="0.55138888888888904" top="0.35416666666666702" bottom="0.23611111111111099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Haerter, Andreas</dc:creator>
  <dc:description/>
  <cp:lastModifiedBy>Nickel, Sebastian</cp:lastModifiedBy>
  <cp:revision>17</cp:revision>
  <dcterms:created xsi:type="dcterms:W3CDTF">2017-12-01T11:14:00Z</dcterms:created>
  <dcterms:modified xsi:type="dcterms:W3CDTF">2025-01-13T14:44:42Z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MSIP_Label_3ba795ab-15c1-4914-8920-a78e51f91a87_Enabled">
    <vt:lpwstr>true</vt:lpwstr>
  </property>
  <property fmtid="{D5CDD505-2E9C-101B-9397-08002B2CF9AE}" pid="7" name="MSIP_Label_3ba795ab-15c1-4914-8920-a78e51f91a87_SetDate">
    <vt:lpwstr>2024-09-18T05:17:26Z</vt:lpwstr>
  </property>
  <property fmtid="{D5CDD505-2E9C-101B-9397-08002B2CF9AE}" pid="8" name="MSIP_Label_3ba795ab-15c1-4914-8920-a78e51f91a87_Method">
    <vt:lpwstr>Standard</vt:lpwstr>
  </property>
  <property fmtid="{D5CDD505-2E9C-101B-9397-08002B2CF9AE}" pid="9" name="MSIP_Label_3ba795ab-15c1-4914-8920-a78e51f91a87_Name">
    <vt:lpwstr>Öffentlich</vt:lpwstr>
  </property>
  <property fmtid="{D5CDD505-2E9C-101B-9397-08002B2CF9AE}" pid="10" name="MSIP_Label_3ba795ab-15c1-4914-8920-a78e51f91a87_SiteId">
    <vt:lpwstr>9718df16-43e4-4a4a-825a-018a63803d22</vt:lpwstr>
  </property>
  <property fmtid="{D5CDD505-2E9C-101B-9397-08002B2CF9AE}" pid="11" name="MSIP_Label_3ba795ab-15c1-4914-8920-a78e51f91a87_ActionId">
    <vt:lpwstr>baa06c5f-9fbb-4674-bd5e-6b9dfd9f8fe1</vt:lpwstr>
  </property>
  <property fmtid="{D5CDD505-2E9C-101B-9397-08002B2CF9AE}" pid="12" name="MSIP_Label_3ba795ab-15c1-4914-8920-a78e51f91a87_ContentBits">
    <vt:lpwstr>0</vt:lpwstr>
  </property>
</Properties>
</file>